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года'!$8:$8</definedName>
    <definedName name="_xlnm.Print_Area" localSheetId="0">'Все года'!$A$1:$H$87</definedName>
  </definedNames>
  <calcPr calcId="124519" iterateDelta="1E-4"/>
</workbook>
</file>

<file path=xl/calcChain.xml><?xml version="1.0" encoding="utf-8"?>
<calcChain xmlns="http://schemas.openxmlformats.org/spreadsheetml/2006/main">
  <c r="H80" i="1"/>
  <c r="G80"/>
  <c r="F80"/>
  <c r="H71"/>
  <c r="G71"/>
  <c r="F71"/>
  <c r="H78"/>
  <c r="G78"/>
  <c r="F78"/>
  <c r="H59"/>
  <c r="H58" s="1"/>
  <c r="H57" s="1"/>
  <c r="G59"/>
  <c r="G58" s="1"/>
  <c r="G57" s="1"/>
  <c r="F59"/>
  <c r="F58" s="1"/>
  <c r="F57" s="1"/>
  <c r="H52"/>
  <c r="H51" s="1"/>
  <c r="H53"/>
  <c r="G53"/>
  <c r="G52" s="1"/>
  <c r="G51" s="1"/>
  <c r="F53"/>
  <c r="F52" s="1"/>
  <c r="F51" s="1"/>
  <c r="H47"/>
  <c r="H46" s="1"/>
  <c r="H45" s="1"/>
  <c r="G46"/>
  <c r="G45" s="1"/>
  <c r="G47"/>
  <c r="F47"/>
  <c r="F46" s="1"/>
  <c r="F45" s="1"/>
  <c r="H42"/>
  <c r="H41" s="1"/>
  <c r="H43"/>
  <c r="G43"/>
  <c r="G42" s="1"/>
  <c r="G41" s="1"/>
  <c r="F43"/>
  <c r="F42" s="1"/>
  <c r="F41" s="1"/>
  <c r="H38"/>
  <c r="H37" s="1"/>
  <c r="G39"/>
  <c r="G38" s="1"/>
  <c r="G37" s="1"/>
  <c r="F39"/>
  <c r="F38" s="1"/>
  <c r="F37" s="1"/>
  <c r="H32"/>
  <c r="H31" s="1"/>
  <c r="G32"/>
  <c r="G31" s="1"/>
  <c r="F31"/>
  <c r="F30" s="1"/>
  <c r="F28"/>
  <c r="H24"/>
  <c r="H23" s="1"/>
  <c r="H22" s="1"/>
  <c r="G24"/>
  <c r="G23" s="1"/>
  <c r="G22" s="1"/>
  <c r="F24"/>
  <c r="H15"/>
  <c r="H14" s="1"/>
  <c r="H13" s="1"/>
  <c r="G15"/>
  <c r="G14" s="1"/>
  <c r="G13" s="1"/>
  <c r="F14"/>
  <c r="F13" s="1"/>
  <c r="H10"/>
  <c r="H9" s="1"/>
  <c r="H11"/>
  <c r="G11"/>
  <c r="G10" s="1"/>
  <c r="G9" s="1"/>
  <c r="F9"/>
  <c r="F11"/>
  <c r="H61" l="1"/>
  <c r="F75"/>
  <c r="F61"/>
  <c r="G75"/>
  <c r="H75"/>
  <c r="G61"/>
  <c r="F23"/>
  <c r="F22" s="1"/>
  <c r="H86" l="1"/>
  <c r="G86"/>
</calcChain>
</file>

<file path=xl/sharedStrings.xml><?xml version="1.0" encoding="utf-8"?>
<sst xmlns="http://schemas.openxmlformats.org/spreadsheetml/2006/main" count="266" uniqueCount="174">
  <si>
    <t>Наименование</t>
  </si>
  <si>
    <t>ЦСР</t>
  </si>
  <si>
    <t>ВР</t>
  </si>
  <si>
    <t>Рз</t>
  </si>
  <si>
    <t>Пр</t>
  </si>
  <si>
    <t>Сумма</t>
  </si>
  <si>
    <t>ПР</t>
  </si>
  <si>
    <t>Муниципальная программа Углегорского сельского поселения"Энергосбережение и повышение энергетической эффективности на территории Углегорского сельского поселения"</t>
  </si>
  <si>
    <t>01.0.00.00000</t>
  </si>
  <si>
    <t>240</t>
  </si>
  <si>
    <t>05</t>
  </si>
  <si>
    <t>03</t>
  </si>
  <si>
    <t>Муниципальная программа Углегорского сельского поселения "Развитие культуры"</t>
  </si>
  <si>
    <t>02.0.00.00000</t>
  </si>
  <si>
    <t>610</t>
  </si>
  <si>
    <t>08</t>
  </si>
  <si>
    <t>01</t>
  </si>
  <si>
    <t>Муниципальная программа Углегорского сельского поселения "Благоустройство территории Углегорского сельского поселения"</t>
  </si>
  <si>
    <t>04.0.00.00000</t>
  </si>
  <si>
    <t>Муниципальная программа "Обеспечение качественными жилищно-коммунальными услугами населения Углегорского сельского поселения"</t>
  </si>
  <si>
    <t>05.0.00.00000</t>
  </si>
  <si>
    <t>02</t>
  </si>
  <si>
    <t>Муниципальная программа Углегорского сельского поселения "Защита населения и территории от чрезвычайных ситуаций, обеспечение пожарной безопасности и безопасности на водных объектах"</t>
  </si>
  <si>
    <t>10.0.00.00000</t>
  </si>
  <si>
    <t>540</t>
  </si>
  <si>
    <t>10</t>
  </si>
  <si>
    <t>Муниципальная программа Углегорского сельского поселения "Развитие физической культуры и массового спорта в Углегорском сельском поселении"</t>
  </si>
  <si>
    <t>12.0.00.00000</t>
  </si>
  <si>
    <t>11</t>
  </si>
  <si>
    <t>Обеспечение деятельности Администрации Углегорского сельского поселения</t>
  </si>
  <si>
    <t>89.0.00.00000</t>
  </si>
  <si>
    <t>Расходы на выплаты по оплате труда работников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(Расходы на выплаты персоналу государственных (муниципальных) органов)</t>
  </si>
  <si>
    <t>120</t>
  </si>
  <si>
    <t>04</t>
  </si>
  <si>
    <t>Расходы на обеспечение деятельности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</si>
  <si>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850</t>
  </si>
  <si>
    <t>Расходы на информационное обслуживание в средствах массовой информации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</si>
  <si>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13</t>
  </si>
  <si>
    <t>Реализация направления расходов в рамках обеспечения деятельности Администрации Углегорского сельского поселения (Уплата налогов, сборов и иных платежей)</t>
  </si>
  <si>
    <t>99.0.00.00000</t>
  </si>
  <si>
    <t>Финансовое обеспечение непредвиденных расходов</t>
  </si>
  <si>
    <t>99.1.00.00000</t>
  </si>
  <si>
    <t>99.1.00.92100</t>
  </si>
  <si>
    <t>870</t>
  </si>
  <si>
    <t>Непрограммыне расходы</t>
  </si>
  <si>
    <t>99.9.00.00000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</si>
  <si>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</si>
  <si>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99.9.00.89040</t>
  </si>
  <si>
    <t>06</t>
  </si>
  <si>
    <t>Иные межбюджетные трансферты бюджетам муниципальных районов на осуществление внутреннего муниципального финансового контроля за исполнением бюджетов поселений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</si>
  <si>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99.9.00.89050</t>
  </si>
  <si>
    <t>99.9.00.90110</t>
  </si>
  <si>
    <t>880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</si>
  <si>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(Уплата налогов, сборов и иных платежей)</t>
  </si>
  <si>
    <t>99.9.00.99990</t>
  </si>
  <si>
    <t>Всего</t>
  </si>
  <si>
    <t>Расходы на реализацию мероприятий в сфере развитие малого и среднего предпринимательства "Информационное обеспечение субъектов малого и среднего предпринимательства" (Иные закупки товаров, работ и услуг для обеспечения государственных (муниципальных) нужд)</t>
  </si>
  <si>
    <t>Муниципальная программа Углегорского сельского поселения " Поддержка и развитие малого и среднего предпринимательства на территории Углегорского сельского поселения"</t>
  </si>
  <si>
    <t>09.0.00.00000</t>
  </si>
  <si>
    <t>Муниципальная программа "Обеспечение  общественного порядка и противодействие преступности на 2019-2030 годы"</t>
  </si>
  <si>
    <t>11.0.00.00000</t>
  </si>
  <si>
    <t>Расходы на 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сельского поселения (Расходы на выплаты персоналу государственных (муниципальных) органов)</t>
  </si>
  <si>
    <t>14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</si>
  <si>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</si>
  <si>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</si>
  <si>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</si>
  <si>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12</t>
  </si>
  <si>
    <t xml:space="preserve">Условно утвержденные расходы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(Специальные расходы) </t>
  </si>
  <si>
    <t>Расходы на диспансеризацию муниципальных служащих Углегорского сельского поселения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</si>
  <si>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2026 г.</t>
  </si>
  <si>
    <t>99.3.00.92400</t>
  </si>
  <si>
    <t>Распределение бюджетных ассигнований по целевым статьям (муниципальным программам Углегорского сельского поселения и непрограммным направлениям деятельности), группам ( подгруппам) видов расходов, разделам, подразделам классификации расходов  бюджета Углегорского сельского поселения на 2025 год и на плановый период 2026 и 2027 годов</t>
  </si>
  <si>
    <t>2025г.</t>
  </si>
  <si>
    <t>2027 г.</t>
  </si>
  <si>
    <t>Комплекс процессных мероприятий</t>
  </si>
  <si>
    <t>01.4.00.00000</t>
  </si>
  <si>
    <t>Комплекс процессных мероприятий"Повышение энергетической эффективности"</t>
  </si>
  <si>
    <t>01.4.01.00000</t>
  </si>
  <si>
    <t>Расходы на реализацию мероприятий в сфере энергосбережения (Иные закупки товаров, работ и услуг для обеспечения государственных (муниципальных) нужд)</t>
  </si>
  <si>
    <t>01.4.01.21010</t>
  </si>
  <si>
    <t>Комплекс процессных мероприятий"Развитие культуры в Углегорском сельском поселении"</t>
  </si>
  <si>
    <t>02.4.00.00000</t>
  </si>
  <si>
    <t>Расходы на обеспечение деятельности (оказание услуг)  муниципального бюджетного учреждения Углегорского сельского поселения  "Углегорский сельский Дом культуры» (Субсидии бюджетным учреждениям)</t>
  </si>
  <si>
    <t>02.4.01.00000</t>
  </si>
  <si>
    <t>02.4.01.01590</t>
  </si>
  <si>
    <t>04.4.00.00000</t>
  </si>
  <si>
    <t>Комплекс процессных мероприятий "Организация благоустройства и охрана окружающей среды на  территории поселения"</t>
  </si>
  <si>
    <t>04.4.01.00000</t>
  </si>
  <si>
    <t>Расходы на озеленение  территории  Углегорского сельского поселения  (Иные закупки товаров, работ и услуг для обеспечения государственных (муниципальных) нужд)</t>
  </si>
  <si>
    <t>04.4.01.25580</t>
  </si>
  <si>
    <t>Прочие мероприятия по благоустройству и содержанию территории  Углегорского сельского поселения (Иные закупки товаров, работ и услуг для обеспечения государственных (муниципальных) нужд)</t>
  </si>
  <si>
    <t>04.4.01.25590</t>
  </si>
  <si>
    <t>Расходы на содержание уличного освещения на территории Углегорского сельского поселения (Иные закупки товаров, работ и услуг для обеспечения государственных (муниципальных) нужд)</t>
  </si>
  <si>
    <t>04.4.01.25610</t>
  </si>
  <si>
    <t>Комплекс процессных мероприятий "Формирование современной городской среды на территории Углегорского сельского поселения"</t>
  </si>
  <si>
    <t>04.4.02.00000</t>
  </si>
  <si>
    <r>
      <rPr>
        <sz val="7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Расходы на реализацию инициативных проектов </t>
    </r>
    <r>
      <rPr>
        <sz val="12"/>
        <rFont val="Times New Roman"/>
        <family val="1"/>
        <charset val="204"/>
      </rPr>
      <t>благоустройство общественной территории, расположенной по адресу: Ростовская область,Тацинский район, п. Углегорский, ул.Нечаева,7 (обустройство парка отдыха)</t>
    </r>
    <r>
      <rPr>
        <sz val="12"/>
        <color rgb="FF000000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</si>
  <si>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04.4.02.S4640</t>
  </si>
  <si>
    <t>05.4.00.00000</t>
  </si>
  <si>
    <t>Комплекс процессных мероприятий "Развитие и содержание жилищно-коммунального хозяйства в Углегорском сельском поселении"</t>
  </si>
  <si>
    <t>05.4.01.00000</t>
  </si>
  <si>
    <t>Расходы на уплату взносов на капитальный ремонт многоквартирных домов находящихся в собственности Углегорского сельского поселения (Иные закупки товаров, работ и услуг для обеспечения государственных (муниципальных) нужд)</t>
  </si>
  <si>
    <t>05.4.01.25630</t>
  </si>
  <si>
    <t>Муниципальной программы Углегорского сельского поселения «Обеспечение устойчивого сокращения непригодного для проживания жилищного фонда Углегорского сельского поселения</t>
  </si>
  <si>
    <t>08.0.00.00000</t>
  </si>
  <si>
    <t>Муниципальный проект</t>
  </si>
  <si>
    <t>08.2.00.00000</t>
  </si>
  <si>
    <t>Муниципальный проект"Переселение граждан из многоквартирного жилищного фонда, признанного непригодным для проживания, аварийным, подлежащим сносу или реконструкции"</t>
  </si>
  <si>
    <t>08.2.01.00000</t>
  </si>
  <si>
    <t>08.2.01.S3160</t>
  </si>
  <si>
    <t>09.4.00.00000</t>
  </si>
  <si>
    <t>Комплекс процессных мероприятий "Развитие субъектов малого и среднего предпринимательства в Углегорском сельском поселении"</t>
  </si>
  <si>
    <t>09.4.01.00000</t>
  </si>
  <si>
    <t>09.4.01.22010</t>
  </si>
  <si>
    <t>10.4.00.00000</t>
  </si>
  <si>
    <t>Комплекс процессных мероприятий "Защита населения и обеспечение безопасности людей от чрезвычайных ситуаций на территории  поселения"</t>
  </si>
  <si>
    <t>10.4.01.00000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</si>
  <si>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 в части содержания специалиста (Иные межбюджетные трансферты)</t>
  </si>
  <si>
    <t>10.4.01.89060</t>
  </si>
  <si>
    <t>Расходы на обеспечение первичных мер пожарной безопасности на территория Углегорского сельского поселения  (Иные закупки товаров, работ и услуг для обеспечения государственных (муниципальных) нужд)</t>
  </si>
  <si>
    <t>Расходы на оказание поддержки гражданам и их объединениям, участвующим в добровольной пожарной охране на территории сельского поселения (Иные закупки товаров, работ и услуг для обеспечения государственных (муниципальных) нужд)</t>
  </si>
  <si>
    <t>11.4.00.00000</t>
  </si>
  <si>
    <t>Комплекс процессных мероприятий "Профйилактика экстремизма и терроризма в Углегорском сельском поселении"</t>
  </si>
  <si>
    <t>11.4.01.00000</t>
  </si>
  <si>
    <t>Расходы на мероприятия по вопросам противодействия коррупции в Углегорском сельском поселении</t>
  </si>
  <si>
    <t>11.4.01.25440</t>
  </si>
  <si>
    <t>Расходы на мероприятия по противодействию и злоупотреблению наркотиков в  поселении</t>
  </si>
  <si>
    <t>11.4.01.25450</t>
  </si>
  <si>
    <t>11.4.01.25460</t>
  </si>
  <si>
    <t>12.4.00.00000</t>
  </si>
  <si>
    <t>Комплекс процессных мероприятий "Развитие физической культуры и массового спорта в Углегорском сельском поселении"</t>
  </si>
  <si>
    <t>12.4.01.00000</t>
  </si>
  <si>
    <t>Расходы на  организацию и проведения физкультурных и массовых мероприятий  на территории Углегорского сельского поселения  (Иные закупки товаров, работ и услуг для обеспечения государственных (муниципальных) нужд)</t>
  </si>
  <si>
    <t>12.4.01.25680</t>
  </si>
  <si>
    <t>Обеспечение функций Администрации Углегорского сельского поселения</t>
  </si>
  <si>
    <t>89.1.00.00000</t>
  </si>
  <si>
    <t>89.1.00.00110</t>
  </si>
  <si>
    <t>89.1.00.00190</t>
  </si>
  <si>
    <t>89.1.00.25650</t>
  </si>
  <si>
    <t>89.1.00.25660</t>
  </si>
  <si>
    <t>89.1.00.99990</t>
  </si>
  <si>
    <t>Иные непрограммные расходы</t>
  </si>
  <si>
    <t>89.9.00.00000</t>
  </si>
  <si>
    <t>Расходы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</si>
  <si>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комиссариаты(Иные закупки товаров, работ и услуг для обеспечения государственных (муниципальных) нужд)</t>
  </si>
  <si>
    <t>89.9.00.51180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</si>
  <si>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правонарушениях(Иные закупки товаров, работ и услуг для обеспечения государственных (муниципальных) нужд)</t>
  </si>
  <si>
    <t>Реализация иных функций органов местного самоуправления Углегорского сельского поселения</t>
  </si>
  <si>
    <t>99.3.00.00000</t>
  </si>
  <si>
    <t>Иные непрограммыне мероприятия</t>
  </si>
  <si>
    <t>Проведение выборов в представительные органы муниципального образования  Углегорского сельского поселения (Специальные расходы)</t>
  </si>
  <si>
    <t>Резервный фонд Администрации Углегорского сельского поселения на финансовое обеспечение непредвиденных расходов  органов местного самоуправления Углегорского сельского поселения (Резервные средства)</t>
  </si>
  <si>
    <t>Расходы на возмещение предприятиям жилищно-коммунального хозяйства части платы граждан за коммунальные услуги по теплоснабжению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</si>
  <si>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организацию в границах поселения теплоснабжения   (Иные закупки товаров, работ и услуг для обеспечения государственных (муниципальных) нужд)</t>
  </si>
  <si>
    <t>Муниципальная программа Углегорского сельского поселения " Снос аварийного жилищного фонда, расселенного по областной программе "Переселение граждан из многоквартирных домов, признанных аварийными после 1 января 2012 г., в 2017-2030 годах"</t>
  </si>
  <si>
    <t xml:space="preserve">Комплекс процессных мероприятий "Снос расселенных  аварийных многоквартирных домов" </t>
  </si>
  <si>
    <t>Расходы на  реализацию мероприятий по сносу многоквартирного  аварийного жилищного фонда,  признанного непригодным для проживания, аварийным (Иные закупки товаров, работ и услуг для обеспечения государственных (муниципальных) нужд)</t>
  </si>
  <si>
    <t>03.0.00.00000</t>
  </si>
  <si>
    <t>03.4.00.00000</t>
  </si>
  <si>
    <t>03.4.01.00000</t>
  </si>
  <si>
    <t>89.1.00.72390</t>
  </si>
  <si>
    <t xml:space="preserve">                                                       Приложение №6                                                                                         к проекту решения Собрания депутатов Углегорского сельского поселения от   .12.2024г. №    "О бюджете Углегорского сельского поселения Тацинского района на 2025год и на плановый период 2026 и 2027 годов"</t>
  </si>
  <si>
    <t>Расходы на выполнение работ по газификации нежилого здания, расположенного по адресу:Ростовская область., Тацинский район, п.Углегорский, пер.Школьный,2(Дом культуры) в рамках муниципальной программыУглегорского сельского поселения «Развитие культуры» (Субсидии бюджетным учреждениям)</t>
  </si>
  <si>
    <t>02.4.01.01610</t>
  </si>
  <si>
    <t>03.4.01.25600</t>
  </si>
  <si>
    <t>05.4.01.25620</t>
  </si>
  <si>
    <t>Расходы на  приобретение и установку блочно-модульных котельных на территории Углегорского сельского поселения (Иные закупки товаров, работ и услуг для обеспечения государственных (муниципальных) нужд)</t>
  </si>
  <si>
    <t>05.4.01.85440</t>
  </si>
  <si>
    <t>Расходы на  обеспечение мероприятий по переселению граждан из многоквартирного  аварийного жилищного фонда, признанного непригодным для проживания, аварийным и подлежащим сносу или реконструкции (Бюджетные инвестиции)</t>
  </si>
  <si>
    <t>10.4.01.25470</t>
  </si>
  <si>
    <t>10.4.01.25480</t>
  </si>
  <si>
    <t xml:space="preserve">Расходы на осуществление полномочий в области градостроительной деятельности в рамках обеспечения деятельности Администрации Углегорского сельского поселения (Расходы на выплаты персоналу государственных (муниципальных) органов) </t>
  </si>
  <si>
    <t>89.1.00.85410</t>
  </si>
  <si>
    <t>05.4.01.SТ100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</si>
</sst>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center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165" fontId="11" fillId="0" borderId="1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left" vertical="top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165" fontId="10" fillId="0" borderId="1" xfId="0" applyNumberFormat="1" applyFont="1" applyBorder="1" applyAlignment="1" applyProtection="1">
      <alignment horizontal="center" vertical="center" wrapText="1"/>
    </xf>
    <xf numFmtId="49" fontId="11" fillId="0" borderId="2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 applyProtection="1">
      <alignment horizontal="justify" vertical="center" wrapText="1"/>
    </xf>
    <xf numFmtId="165" fontId="10" fillId="0" borderId="1" xfId="0" applyNumberFormat="1" applyFont="1" applyBorder="1" applyAlignment="1" applyProtection="1">
      <alignment horizontal="left" vertical="center" wrapText="1"/>
    </xf>
    <xf numFmtId="165" fontId="1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164" fontId="10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7" fillId="0" borderId="1" xfId="0" applyNumberFormat="1" applyFont="1" applyBorder="1" applyAlignment="1" applyProtection="1">
      <alignment horizontal="left" vertical="center" wrapText="1"/>
    </xf>
    <xf numFmtId="164" fontId="10" fillId="0" borderId="2" xfId="0" applyNumberFormat="1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164" fontId="10" fillId="0" borderId="2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10" fillId="0" borderId="1" xfId="0" applyNumberFormat="1" applyFont="1" applyBorder="1" applyAlignment="1" applyProtection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1" fillId="0" borderId="1" xfId="0" applyFont="1" applyBorder="1" applyAlignment="1" applyProtection="1">
      <alignment vertical="center" wrapText="1"/>
    </xf>
    <xf numFmtId="0" fontId="6" fillId="0" borderId="1" xfId="0" applyNumberFormat="1" applyFont="1" applyBorder="1" applyAlignment="1" applyProtection="1">
      <alignment vertical="center" wrapText="1"/>
    </xf>
    <xf numFmtId="164" fontId="10" fillId="0" borderId="1" xfId="0" applyNumberFormat="1" applyFont="1" applyBorder="1" applyAlignment="1" applyProtection="1">
      <alignment horizontal="justify" vertical="center" wrapText="1"/>
    </xf>
    <xf numFmtId="164" fontId="10" fillId="0" borderId="2" xfId="0" applyNumberFormat="1" applyFont="1" applyFill="1" applyBorder="1" applyAlignment="1">
      <alignment horizontal="justify" vertical="center" wrapText="1"/>
    </xf>
    <xf numFmtId="0" fontId="7" fillId="0" borderId="0" xfId="0" applyFont="1" applyBorder="1" applyAlignment="1" applyProtection="1">
      <alignment horizont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7"/>
  <sheetViews>
    <sheetView tabSelected="1" topLeftCell="A28" workbookViewId="0">
      <selection activeCell="D35" sqref="D35"/>
    </sheetView>
  </sheetViews>
  <sheetFormatPr defaultRowHeight="14.45" customHeight="1"/>
  <cols>
    <col min="1" max="1" width="63" style="44" customWidth="1"/>
    <col min="2" max="2" width="15.5703125" customWidth="1"/>
    <col min="3" max="3" width="6.85546875" customWidth="1"/>
    <col min="4" max="5" width="4.7109375" customWidth="1"/>
    <col min="6" max="6" width="12" customWidth="1"/>
    <col min="7" max="7" width="13" customWidth="1"/>
    <col min="8" max="8" width="11.7109375" customWidth="1"/>
    <col min="9" max="61" width="8" customWidth="1"/>
  </cols>
  <sheetData>
    <row r="1" spans="1:8" ht="15.75" customHeight="1">
      <c r="A1" s="27"/>
      <c r="B1" s="49" t="s">
        <v>161</v>
      </c>
      <c r="C1" s="49"/>
      <c r="D1" s="49"/>
      <c r="E1" s="49"/>
      <c r="F1" s="49"/>
      <c r="G1" s="49"/>
      <c r="H1" s="49"/>
    </row>
    <row r="2" spans="1:8" ht="15.75" customHeight="1">
      <c r="A2" s="27"/>
      <c r="B2" s="49"/>
      <c r="C2" s="49"/>
      <c r="D2" s="49"/>
      <c r="E2" s="49"/>
      <c r="F2" s="49"/>
      <c r="G2" s="49"/>
      <c r="H2" s="49"/>
    </row>
    <row r="3" spans="1:8" ht="49.5" customHeight="1">
      <c r="A3" s="27"/>
      <c r="B3" s="49"/>
      <c r="C3" s="49"/>
      <c r="D3" s="49"/>
      <c r="E3" s="49"/>
      <c r="F3" s="49"/>
      <c r="G3" s="49"/>
      <c r="H3" s="49"/>
    </row>
    <row r="4" spans="1:8" ht="74.25" customHeight="1">
      <c r="A4" s="51" t="s">
        <v>71</v>
      </c>
      <c r="B4" s="52"/>
      <c r="C4" s="52"/>
      <c r="D4" s="52"/>
      <c r="E4" s="52"/>
      <c r="F4" s="52"/>
      <c r="G4" s="52"/>
      <c r="H4" s="3"/>
    </row>
    <row r="5" spans="1:8" ht="17.100000000000001" customHeight="1">
      <c r="A5" s="28"/>
      <c r="B5" s="1"/>
      <c r="C5" s="1"/>
      <c r="D5" s="1"/>
      <c r="E5" s="1"/>
      <c r="F5" s="2"/>
      <c r="G5" s="2"/>
      <c r="H5" s="2"/>
    </row>
    <row r="6" spans="1:8" ht="12.75" customHeight="1">
      <c r="A6" s="53" t="s">
        <v>0</v>
      </c>
      <c r="B6" s="50" t="s">
        <v>1</v>
      </c>
      <c r="C6" s="50" t="s">
        <v>2</v>
      </c>
      <c r="D6" s="50" t="s">
        <v>3</v>
      </c>
      <c r="E6" s="50" t="s">
        <v>6</v>
      </c>
      <c r="F6" s="54" t="s">
        <v>72</v>
      </c>
      <c r="G6" s="50" t="s">
        <v>69</v>
      </c>
      <c r="H6" s="50" t="s">
        <v>73</v>
      </c>
    </row>
    <row r="7" spans="1:8" ht="12.75" customHeight="1">
      <c r="A7" s="53"/>
      <c r="B7" s="50" t="s">
        <v>1</v>
      </c>
      <c r="C7" s="50" t="s">
        <v>2</v>
      </c>
      <c r="D7" s="50" t="s">
        <v>3</v>
      </c>
      <c r="E7" s="50" t="s">
        <v>4</v>
      </c>
      <c r="F7" s="50" t="s">
        <v>5</v>
      </c>
      <c r="G7" s="50" t="s">
        <v>5</v>
      </c>
      <c r="H7" s="50" t="s">
        <v>5</v>
      </c>
    </row>
    <row r="8" spans="1:8" ht="15.75" hidden="1">
      <c r="A8" s="29"/>
      <c r="B8" s="4"/>
      <c r="C8" s="4"/>
      <c r="D8" s="4"/>
      <c r="E8" s="4"/>
      <c r="F8" s="4"/>
      <c r="G8" s="4"/>
      <c r="H8" s="4"/>
    </row>
    <row r="9" spans="1:8" ht="63" customHeight="1">
      <c r="A9" s="30" t="s">
        <v>7</v>
      </c>
      <c r="B9" s="6" t="s">
        <v>8</v>
      </c>
      <c r="C9" s="5"/>
      <c r="D9" s="6"/>
      <c r="E9" s="6"/>
      <c r="F9" s="10">
        <f t="shared" ref="F9:H11" si="0">F10</f>
        <v>30</v>
      </c>
      <c r="G9" s="10">
        <f t="shared" si="0"/>
        <v>10</v>
      </c>
      <c r="H9" s="10">
        <f t="shared" si="0"/>
        <v>10</v>
      </c>
    </row>
    <row r="10" spans="1:8" ht="30" customHeight="1">
      <c r="A10" s="31" t="s">
        <v>74</v>
      </c>
      <c r="B10" s="17" t="s">
        <v>75</v>
      </c>
      <c r="C10" s="20"/>
      <c r="D10" s="6"/>
      <c r="E10" s="6"/>
      <c r="F10" s="19">
        <v>30</v>
      </c>
      <c r="G10" s="19">
        <f t="shared" si="0"/>
        <v>10</v>
      </c>
      <c r="H10" s="19">
        <f t="shared" si="0"/>
        <v>10</v>
      </c>
    </row>
    <row r="11" spans="1:8" ht="36.75" customHeight="1">
      <c r="A11" s="25" t="s">
        <v>76</v>
      </c>
      <c r="B11" s="17" t="s">
        <v>77</v>
      </c>
      <c r="C11" s="20"/>
      <c r="D11" s="6"/>
      <c r="E11" s="6"/>
      <c r="F11" s="19">
        <f t="shared" si="0"/>
        <v>30</v>
      </c>
      <c r="G11" s="19">
        <f t="shared" si="0"/>
        <v>10</v>
      </c>
      <c r="H11" s="19">
        <f t="shared" si="0"/>
        <v>10</v>
      </c>
    </row>
    <row r="12" spans="1:8" ht="56.25" customHeight="1">
      <c r="A12" s="32" t="s">
        <v>78</v>
      </c>
      <c r="B12" s="9" t="s">
        <v>79</v>
      </c>
      <c r="C12" s="8" t="s">
        <v>9</v>
      </c>
      <c r="D12" s="7" t="s">
        <v>10</v>
      </c>
      <c r="E12" s="7" t="s">
        <v>11</v>
      </c>
      <c r="F12" s="11">
        <v>30</v>
      </c>
      <c r="G12" s="11">
        <v>10</v>
      </c>
      <c r="H12" s="11">
        <v>10</v>
      </c>
    </row>
    <row r="13" spans="1:8" ht="34.15" customHeight="1">
      <c r="A13" s="30" t="s">
        <v>12</v>
      </c>
      <c r="B13" s="6" t="s">
        <v>13</v>
      </c>
      <c r="C13" s="5"/>
      <c r="D13" s="6"/>
      <c r="E13" s="6"/>
      <c r="F13" s="10">
        <f t="shared" ref="F13:H15" si="1">F14</f>
        <v>4500.3</v>
      </c>
      <c r="G13" s="10">
        <f t="shared" si="1"/>
        <v>2700</v>
      </c>
      <c r="H13" s="10">
        <f t="shared" si="1"/>
        <v>2800</v>
      </c>
    </row>
    <row r="14" spans="1:8" ht="34.15" customHeight="1">
      <c r="A14" s="25" t="s">
        <v>74</v>
      </c>
      <c r="B14" s="17" t="s">
        <v>81</v>
      </c>
      <c r="C14" s="20"/>
      <c r="D14" s="6"/>
      <c r="E14" s="6"/>
      <c r="F14" s="19">
        <f t="shared" si="1"/>
        <v>4500.3</v>
      </c>
      <c r="G14" s="19">
        <f t="shared" si="1"/>
        <v>2700</v>
      </c>
      <c r="H14" s="19">
        <f t="shared" si="1"/>
        <v>2800</v>
      </c>
    </row>
    <row r="15" spans="1:8" ht="34.15" customHeight="1">
      <c r="A15" s="25" t="s">
        <v>80</v>
      </c>
      <c r="B15" s="17" t="s">
        <v>83</v>
      </c>
      <c r="C15" s="20"/>
      <c r="D15" s="6"/>
      <c r="E15" s="6"/>
      <c r="F15" s="19">
        <v>4500.3</v>
      </c>
      <c r="G15" s="19">
        <f t="shared" si="1"/>
        <v>2700</v>
      </c>
      <c r="H15" s="19">
        <f t="shared" si="1"/>
        <v>2800</v>
      </c>
    </row>
    <row r="16" spans="1:8" ht="65.25" customHeight="1">
      <c r="A16" s="33" t="s">
        <v>82</v>
      </c>
      <c r="B16" s="9" t="s">
        <v>84</v>
      </c>
      <c r="C16" s="8" t="s">
        <v>14</v>
      </c>
      <c r="D16" s="7" t="s">
        <v>15</v>
      </c>
      <c r="E16" s="7" t="s">
        <v>16</v>
      </c>
      <c r="F16" s="11">
        <v>3870.3</v>
      </c>
      <c r="G16" s="11">
        <v>2700</v>
      </c>
      <c r="H16" s="11">
        <v>2800</v>
      </c>
    </row>
    <row r="17" spans="1:8" ht="100.5" customHeight="1">
      <c r="A17" s="47" t="s">
        <v>162</v>
      </c>
      <c r="B17" s="9" t="s">
        <v>163</v>
      </c>
      <c r="C17" s="8">
        <v>610</v>
      </c>
      <c r="D17" s="7" t="s">
        <v>15</v>
      </c>
      <c r="E17" s="7" t="s">
        <v>16</v>
      </c>
      <c r="F17" s="11">
        <v>630</v>
      </c>
      <c r="G17" s="11">
        <v>0</v>
      </c>
      <c r="H17" s="11">
        <v>0</v>
      </c>
    </row>
    <row r="18" spans="1:8" ht="80.25" customHeight="1">
      <c r="A18" s="45" t="s">
        <v>154</v>
      </c>
      <c r="B18" s="12" t="s">
        <v>157</v>
      </c>
      <c r="C18" s="13"/>
      <c r="D18" s="12"/>
      <c r="E18" s="12"/>
      <c r="F18" s="14">
        <v>420</v>
      </c>
      <c r="G18" s="14">
        <v>0</v>
      </c>
      <c r="H18" s="14">
        <v>0</v>
      </c>
    </row>
    <row r="19" spans="1:8" ht="24.75" customHeight="1">
      <c r="A19" s="25" t="s">
        <v>74</v>
      </c>
      <c r="B19" s="9" t="s">
        <v>158</v>
      </c>
      <c r="C19" s="8"/>
      <c r="D19" s="7"/>
      <c r="E19" s="7"/>
      <c r="F19" s="11">
        <v>420</v>
      </c>
      <c r="G19" s="11">
        <v>0</v>
      </c>
      <c r="H19" s="11">
        <v>0</v>
      </c>
    </row>
    <row r="20" spans="1:8" ht="43.5" customHeight="1">
      <c r="A20" s="25" t="s">
        <v>155</v>
      </c>
      <c r="B20" s="9" t="s">
        <v>159</v>
      </c>
      <c r="C20" s="8"/>
      <c r="D20" s="7"/>
      <c r="E20" s="7"/>
      <c r="F20" s="11">
        <v>420</v>
      </c>
      <c r="G20" s="11">
        <v>0</v>
      </c>
      <c r="H20" s="11">
        <v>0</v>
      </c>
    </row>
    <row r="21" spans="1:8" ht="81" customHeight="1">
      <c r="A21" s="46" t="s">
        <v>156</v>
      </c>
      <c r="B21" s="9" t="s">
        <v>164</v>
      </c>
      <c r="C21" s="8">
        <v>240</v>
      </c>
      <c r="D21" s="9" t="s">
        <v>10</v>
      </c>
      <c r="E21" s="9" t="s">
        <v>16</v>
      </c>
      <c r="F21" s="11">
        <v>420</v>
      </c>
      <c r="G21" s="11">
        <v>0</v>
      </c>
      <c r="H21" s="11">
        <v>0</v>
      </c>
    </row>
    <row r="22" spans="1:8" ht="45.75" customHeight="1">
      <c r="A22" s="30" t="s">
        <v>17</v>
      </c>
      <c r="B22" s="6" t="s">
        <v>18</v>
      </c>
      <c r="C22" s="5"/>
      <c r="D22" s="6"/>
      <c r="E22" s="6"/>
      <c r="F22" s="10">
        <f>F23</f>
        <v>4143.1000000000004</v>
      </c>
      <c r="G22" s="10">
        <f>G23</f>
        <v>698.80000000000007</v>
      </c>
      <c r="H22" s="10">
        <f>H23</f>
        <v>825</v>
      </c>
    </row>
    <row r="23" spans="1:8" ht="29.25" customHeight="1">
      <c r="A23" s="25" t="s">
        <v>74</v>
      </c>
      <c r="B23" s="17" t="s">
        <v>85</v>
      </c>
      <c r="C23" s="18"/>
      <c r="D23" s="17"/>
      <c r="E23" s="17"/>
      <c r="F23" s="19">
        <f>F24+F28</f>
        <v>4143.1000000000004</v>
      </c>
      <c r="G23" s="19">
        <f>G24+G28</f>
        <v>698.80000000000007</v>
      </c>
      <c r="H23" s="19">
        <f>H24+H28</f>
        <v>825</v>
      </c>
    </row>
    <row r="24" spans="1:8" ht="45.75" customHeight="1">
      <c r="A24" s="25" t="s">
        <v>86</v>
      </c>
      <c r="B24" s="17" t="s">
        <v>87</v>
      </c>
      <c r="C24" s="18"/>
      <c r="D24" s="17"/>
      <c r="E24" s="17"/>
      <c r="F24" s="19">
        <f>F27+F26+F25</f>
        <v>1124.5999999999999</v>
      </c>
      <c r="G24" s="19">
        <f>G25+G26+G27</f>
        <v>698.80000000000007</v>
      </c>
      <c r="H24" s="19">
        <f>H25+H26+H27</f>
        <v>825</v>
      </c>
    </row>
    <row r="25" spans="1:8" ht="54.75" customHeight="1">
      <c r="A25" s="34" t="s">
        <v>88</v>
      </c>
      <c r="B25" s="17" t="s">
        <v>89</v>
      </c>
      <c r="C25" s="18">
        <v>240</v>
      </c>
      <c r="D25" s="17" t="s">
        <v>10</v>
      </c>
      <c r="E25" s="17" t="s">
        <v>11</v>
      </c>
      <c r="F25" s="19">
        <v>10</v>
      </c>
      <c r="G25" s="19">
        <v>10</v>
      </c>
      <c r="H25" s="19">
        <v>10</v>
      </c>
    </row>
    <row r="26" spans="1:8" ht="67.5" customHeight="1">
      <c r="A26" s="32" t="s">
        <v>90</v>
      </c>
      <c r="B26" s="9" t="s">
        <v>91</v>
      </c>
      <c r="C26" s="8" t="s">
        <v>9</v>
      </c>
      <c r="D26" s="7" t="s">
        <v>10</v>
      </c>
      <c r="E26" s="7" t="s">
        <v>11</v>
      </c>
      <c r="F26" s="11">
        <v>504.6</v>
      </c>
      <c r="G26" s="11">
        <v>93.2</v>
      </c>
      <c r="H26" s="11">
        <v>186.3</v>
      </c>
    </row>
    <row r="27" spans="1:8" ht="69" customHeight="1">
      <c r="A27" s="32" t="s">
        <v>92</v>
      </c>
      <c r="B27" s="9" t="s">
        <v>93</v>
      </c>
      <c r="C27" s="8" t="s">
        <v>9</v>
      </c>
      <c r="D27" s="7" t="s">
        <v>10</v>
      </c>
      <c r="E27" s="7" t="s">
        <v>11</v>
      </c>
      <c r="F27" s="11">
        <v>610</v>
      </c>
      <c r="G27" s="11">
        <v>595.6</v>
      </c>
      <c r="H27" s="11">
        <v>628.70000000000005</v>
      </c>
    </row>
    <row r="28" spans="1:8" ht="56.25" customHeight="1">
      <c r="A28" s="26" t="s">
        <v>94</v>
      </c>
      <c r="B28" s="22" t="s">
        <v>95</v>
      </c>
      <c r="C28" s="13"/>
      <c r="D28" s="12"/>
      <c r="E28" s="12"/>
      <c r="F28" s="14">
        <f>F29</f>
        <v>3018.5</v>
      </c>
      <c r="G28" s="14">
        <v>0</v>
      </c>
      <c r="H28" s="14">
        <v>0</v>
      </c>
    </row>
    <row r="29" spans="1:8" ht="97.5" customHeight="1">
      <c r="A29" s="15" t="s">
        <v>96</v>
      </c>
      <c r="B29" s="16" t="s">
        <v>97</v>
      </c>
      <c r="C29" s="8">
        <v>240</v>
      </c>
      <c r="D29" s="7" t="s">
        <v>10</v>
      </c>
      <c r="E29" s="7" t="s">
        <v>11</v>
      </c>
      <c r="F29" s="11">
        <v>3018.5</v>
      </c>
      <c r="G29" s="11">
        <v>0</v>
      </c>
      <c r="H29" s="11">
        <v>0</v>
      </c>
    </row>
    <row r="30" spans="1:8" ht="51.4" customHeight="1">
      <c r="A30" s="30" t="s">
        <v>19</v>
      </c>
      <c r="B30" s="6" t="s">
        <v>20</v>
      </c>
      <c r="C30" s="5"/>
      <c r="D30" s="6"/>
      <c r="E30" s="6"/>
      <c r="F30" s="10">
        <f>F31</f>
        <v>6948.7</v>
      </c>
      <c r="G30" s="10">
        <v>40</v>
      </c>
      <c r="H30" s="10">
        <v>30</v>
      </c>
    </row>
    <row r="31" spans="1:8" ht="25.5" customHeight="1">
      <c r="A31" s="25" t="s">
        <v>74</v>
      </c>
      <c r="B31" s="17" t="s">
        <v>98</v>
      </c>
      <c r="C31" s="18"/>
      <c r="D31" s="17"/>
      <c r="E31" s="17"/>
      <c r="F31" s="19">
        <f t="shared" ref="F31:H32" si="2">F32</f>
        <v>6948.7</v>
      </c>
      <c r="G31" s="19">
        <f t="shared" si="2"/>
        <v>40</v>
      </c>
      <c r="H31" s="19">
        <f t="shared" si="2"/>
        <v>30</v>
      </c>
    </row>
    <row r="32" spans="1:8" ht="51.4" customHeight="1">
      <c r="A32" s="25" t="s">
        <v>99</v>
      </c>
      <c r="B32" s="17" t="s">
        <v>100</v>
      </c>
      <c r="C32" s="18"/>
      <c r="D32" s="17"/>
      <c r="E32" s="17"/>
      <c r="F32" s="19">
        <v>6948.7</v>
      </c>
      <c r="G32" s="19">
        <f t="shared" si="2"/>
        <v>40</v>
      </c>
      <c r="H32" s="19">
        <f t="shared" si="2"/>
        <v>30</v>
      </c>
    </row>
    <row r="33" spans="1:8" ht="84.75" customHeight="1">
      <c r="A33" s="32" t="s">
        <v>101</v>
      </c>
      <c r="B33" s="9" t="s">
        <v>102</v>
      </c>
      <c r="C33" s="8" t="s">
        <v>9</v>
      </c>
      <c r="D33" s="7" t="s">
        <v>10</v>
      </c>
      <c r="E33" s="7" t="s">
        <v>16</v>
      </c>
      <c r="F33" s="11">
        <v>40</v>
      </c>
      <c r="G33" s="11">
        <v>40</v>
      </c>
      <c r="H33" s="11">
        <v>30</v>
      </c>
    </row>
    <row r="34" spans="1:8" ht="51" customHeight="1">
      <c r="A34" s="24" t="s">
        <v>153</v>
      </c>
      <c r="B34" s="9" t="s">
        <v>165</v>
      </c>
      <c r="C34" s="8">
        <v>240</v>
      </c>
      <c r="D34" s="7" t="s">
        <v>10</v>
      </c>
      <c r="E34" s="7" t="s">
        <v>21</v>
      </c>
      <c r="F34" s="11">
        <v>150</v>
      </c>
      <c r="G34" s="11">
        <v>0</v>
      </c>
      <c r="H34" s="11">
        <v>0</v>
      </c>
    </row>
    <row r="35" spans="1:8" ht="96.75" customHeight="1">
      <c r="A35" s="35" t="s">
        <v>152</v>
      </c>
      <c r="B35" s="7" t="s">
        <v>173</v>
      </c>
      <c r="C35" s="8">
        <v>810</v>
      </c>
      <c r="D35" s="7" t="s">
        <v>33</v>
      </c>
      <c r="E35" s="7" t="s">
        <v>21</v>
      </c>
      <c r="F35" s="11">
        <v>4058.7</v>
      </c>
      <c r="G35" s="11">
        <v>0</v>
      </c>
      <c r="H35" s="11">
        <v>0</v>
      </c>
    </row>
    <row r="36" spans="1:8" ht="66" customHeight="1">
      <c r="A36" s="35" t="s">
        <v>166</v>
      </c>
      <c r="B36" s="9" t="s">
        <v>167</v>
      </c>
      <c r="C36" s="8">
        <v>240</v>
      </c>
      <c r="D36" s="7" t="s">
        <v>10</v>
      </c>
      <c r="E36" s="7" t="s">
        <v>21</v>
      </c>
      <c r="F36" s="11">
        <v>2700</v>
      </c>
      <c r="G36" s="11">
        <v>0</v>
      </c>
      <c r="H36" s="11">
        <v>0</v>
      </c>
    </row>
    <row r="37" spans="1:8" ht="69" customHeight="1">
      <c r="A37" s="36" t="s">
        <v>103</v>
      </c>
      <c r="B37" s="12" t="s">
        <v>104</v>
      </c>
      <c r="C37" s="13"/>
      <c r="D37" s="12"/>
      <c r="E37" s="12"/>
      <c r="F37" s="14">
        <f t="shared" ref="F37:H39" si="3">F38</f>
        <v>82547.3</v>
      </c>
      <c r="G37" s="14">
        <f t="shared" si="3"/>
        <v>43388.9</v>
      </c>
      <c r="H37" s="14">
        <f t="shared" si="3"/>
        <v>85090.3</v>
      </c>
    </row>
    <row r="38" spans="1:8" ht="28.5" customHeight="1">
      <c r="A38" s="25" t="s">
        <v>105</v>
      </c>
      <c r="B38" s="9" t="s">
        <v>106</v>
      </c>
      <c r="C38" s="8"/>
      <c r="D38" s="7"/>
      <c r="E38" s="7"/>
      <c r="F38" s="11">
        <f t="shared" si="3"/>
        <v>82547.3</v>
      </c>
      <c r="G38" s="11">
        <f t="shared" si="3"/>
        <v>43388.9</v>
      </c>
      <c r="H38" s="11">
        <f t="shared" si="3"/>
        <v>85090.3</v>
      </c>
    </row>
    <row r="39" spans="1:8" ht="63" customHeight="1">
      <c r="A39" s="25" t="s">
        <v>107</v>
      </c>
      <c r="B39" s="9" t="s">
        <v>108</v>
      </c>
      <c r="C39" s="8"/>
      <c r="D39" s="7"/>
      <c r="E39" s="7"/>
      <c r="F39" s="21">
        <f t="shared" si="3"/>
        <v>82547.3</v>
      </c>
      <c r="G39" s="11">
        <f t="shared" si="3"/>
        <v>43388.9</v>
      </c>
      <c r="H39" s="11">
        <v>85090.3</v>
      </c>
    </row>
    <row r="40" spans="1:8" ht="75.75" customHeight="1">
      <c r="A40" s="25" t="s">
        <v>168</v>
      </c>
      <c r="B40" s="23" t="s">
        <v>109</v>
      </c>
      <c r="C40" s="8">
        <v>410</v>
      </c>
      <c r="D40" s="9" t="s">
        <v>10</v>
      </c>
      <c r="E40" s="9" t="s">
        <v>16</v>
      </c>
      <c r="F40" s="11">
        <v>82547.3</v>
      </c>
      <c r="G40" s="11">
        <v>43388.9</v>
      </c>
      <c r="H40" s="11">
        <v>85090.3</v>
      </c>
    </row>
    <row r="41" spans="1:8" ht="63.75" customHeight="1">
      <c r="A41" s="30" t="s">
        <v>57</v>
      </c>
      <c r="B41" s="12" t="s">
        <v>58</v>
      </c>
      <c r="C41" s="13"/>
      <c r="D41" s="12"/>
      <c r="E41" s="12"/>
      <c r="F41" s="14">
        <f t="shared" ref="F41:H43" si="4">F42</f>
        <v>5</v>
      </c>
      <c r="G41" s="14">
        <f t="shared" si="4"/>
        <v>1</v>
      </c>
      <c r="H41" s="14">
        <f t="shared" si="4"/>
        <v>1</v>
      </c>
    </row>
    <row r="42" spans="1:8" ht="34.5" customHeight="1">
      <c r="A42" s="25" t="s">
        <v>74</v>
      </c>
      <c r="B42" s="17" t="s">
        <v>110</v>
      </c>
      <c r="C42" s="18"/>
      <c r="D42" s="17"/>
      <c r="E42" s="17"/>
      <c r="F42" s="19">
        <f t="shared" si="4"/>
        <v>5</v>
      </c>
      <c r="G42" s="19">
        <f t="shared" si="4"/>
        <v>1</v>
      </c>
      <c r="H42" s="19">
        <f t="shared" si="4"/>
        <v>1</v>
      </c>
    </row>
    <row r="43" spans="1:8" ht="54" customHeight="1">
      <c r="A43" s="25" t="s">
        <v>111</v>
      </c>
      <c r="B43" s="17" t="s">
        <v>112</v>
      </c>
      <c r="C43" s="18"/>
      <c r="D43" s="17"/>
      <c r="E43" s="17"/>
      <c r="F43" s="19">
        <f t="shared" si="4"/>
        <v>5</v>
      </c>
      <c r="G43" s="19">
        <f t="shared" si="4"/>
        <v>1</v>
      </c>
      <c r="H43" s="19">
        <f t="shared" si="4"/>
        <v>1</v>
      </c>
    </row>
    <row r="44" spans="1:8" ht="81" customHeight="1">
      <c r="A44" s="37" t="s">
        <v>56</v>
      </c>
      <c r="B44" s="9" t="s">
        <v>113</v>
      </c>
      <c r="C44" s="8">
        <v>240</v>
      </c>
      <c r="D44" s="7" t="s">
        <v>16</v>
      </c>
      <c r="E44" s="7" t="s">
        <v>37</v>
      </c>
      <c r="F44" s="11">
        <v>5</v>
      </c>
      <c r="G44" s="11">
        <v>1</v>
      </c>
      <c r="H44" s="11">
        <v>1</v>
      </c>
    </row>
    <row r="45" spans="1:8" ht="63" customHeight="1">
      <c r="A45" s="30" t="s">
        <v>22</v>
      </c>
      <c r="B45" s="6" t="s">
        <v>23</v>
      </c>
      <c r="C45" s="5"/>
      <c r="D45" s="6"/>
      <c r="E45" s="6"/>
      <c r="F45" s="10">
        <f t="shared" ref="F45:H46" si="5">F46</f>
        <v>70.400000000000006</v>
      </c>
      <c r="G45" s="10">
        <f t="shared" si="5"/>
        <v>31.2</v>
      </c>
      <c r="H45" s="10">
        <f t="shared" si="5"/>
        <v>31.9</v>
      </c>
    </row>
    <row r="46" spans="1:8" ht="35.25" customHeight="1">
      <c r="A46" s="25" t="s">
        <v>74</v>
      </c>
      <c r="B46" s="17" t="s">
        <v>114</v>
      </c>
      <c r="C46" s="18"/>
      <c r="D46" s="17"/>
      <c r="E46" s="17"/>
      <c r="F46" s="19">
        <f t="shared" si="5"/>
        <v>70.400000000000006</v>
      </c>
      <c r="G46" s="19">
        <f t="shared" si="5"/>
        <v>31.2</v>
      </c>
      <c r="H46" s="19">
        <f t="shared" si="5"/>
        <v>31.9</v>
      </c>
    </row>
    <row r="47" spans="1:8" ht="51" customHeight="1">
      <c r="A47" s="25" t="s">
        <v>115</v>
      </c>
      <c r="B47" s="17" t="s">
        <v>116</v>
      </c>
      <c r="C47" s="18"/>
      <c r="D47" s="17"/>
      <c r="E47" s="17"/>
      <c r="F47" s="19">
        <f>F48+F49+F50</f>
        <v>70.400000000000006</v>
      </c>
      <c r="G47" s="19">
        <f>G48+G49+G50</f>
        <v>31.2</v>
      </c>
      <c r="H47" s="19">
        <f>H48+H49+H50</f>
        <v>31.9</v>
      </c>
    </row>
    <row r="48" spans="1:8" ht="116.25" customHeight="1">
      <c r="A48" s="32" t="s">
        <v>117</v>
      </c>
      <c r="B48" s="9" t="s">
        <v>118</v>
      </c>
      <c r="C48" s="8" t="s">
        <v>24</v>
      </c>
      <c r="D48" s="7" t="s">
        <v>11</v>
      </c>
      <c r="E48" s="7" t="s">
        <v>25</v>
      </c>
      <c r="F48" s="11">
        <v>18.399999999999999</v>
      </c>
      <c r="G48" s="11">
        <v>19.2</v>
      </c>
      <c r="H48" s="11">
        <v>19.899999999999999</v>
      </c>
    </row>
    <row r="49" spans="1:8" ht="75" customHeight="1">
      <c r="A49" s="37" t="s">
        <v>119</v>
      </c>
      <c r="B49" s="9" t="s">
        <v>169</v>
      </c>
      <c r="C49" s="8">
        <v>240</v>
      </c>
      <c r="D49" s="7" t="s">
        <v>11</v>
      </c>
      <c r="E49" s="7" t="s">
        <v>25</v>
      </c>
      <c r="F49" s="11">
        <v>50</v>
      </c>
      <c r="G49" s="11">
        <v>10</v>
      </c>
      <c r="H49" s="11">
        <v>10</v>
      </c>
    </row>
    <row r="50" spans="1:8" ht="87.75" customHeight="1">
      <c r="A50" s="37" t="s">
        <v>120</v>
      </c>
      <c r="B50" s="9" t="s">
        <v>170</v>
      </c>
      <c r="C50" s="8">
        <v>240</v>
      </c>
      <c r="D50" s="7" t="s">
        <v>11</v>
      </c>
      <c r="E50" s="7" t="s">
        <v>25</v>
      </c>
      <c r="F50" s="11">
        <v>2</v>
      </c>
      <c r="G50" s="11">
        <v>2</v>
      </c>
      <c r="H50" s="11">
        <v>2</v>
      </c>
    </row>
    <row r="51" spans="1:8" ht="55.5" customHeight="1">
      <c r="A51" s="36" t="s">
        <v>59</v>
      </c>
      <c r="B51" s="12" t="s">
        <v>60</v>
      </c>
      <c r="C51" s="13"/>
      <c r="D51" s="12"/>
      <c r="E51" s="12"/>
      <c r="F51" s="14">
        <f t="shared" ref="F51:H52" si="6">F52</f>
        <v>15</v>
      </c>
      <c r="G51" s="14">
        <f t="shared" si="6"/>
        <v>7</v>
      </c>
      <c r="H51" s="14">
        <f t="shared" si="6"/>
        <v>7</v>
      </c>
    </row>
    <row r="52" spans="1:8" ht="32.25" customHeight="1">
      <c r="A52" s="25" t="s">
        <v>74</v>
      </c>
      <c r="B52" s="17" t="s">
        <v>121</v>
      </c>
      <c r="C52" s="18"/>
      <c r="D52" s="17"/>
      <c r="E52" s="17"/>
      <c r="F52" s="19">
        <f t="shared" si="6"/>
        <v>15</v>
      </c>
      <c r="G52" s="19">
        <f t="shared" si="6"/>
        <v>7</v>
      </c>
      <c r="H52" s="19">
        <f t="shared" si="6"/>
        <v>7</v>
      </c>
    </row>
    <row r="53" spans="1:8" ht="42.75" customHeight="1">
      <c r="A53" s="25" t="s">
        <v>122</v>
      </c>
      <c r="B53" s="17" t="s">
        <v>123</v>
      </c>
      <c r="C53" s="18"/>
      <c r="D53" s="17"/>
      <c r="E53" s="17"/>
      <c r="F53" s="19">
        <f>F54+F55+F56</f>
        <v>15</v>
      </c>
      <c r="G53" s="19">
        <f>G54+G55+G56</f>
        <v>7</v>
      </c>
      <c r="H53" s="19">
        <f>H54+H55+H56</f>
        <v>7</v>
      </c>
    </row>
    <row r="54" spans="1:8" ht="42" customHeight="1">
      <c r="A54" s="25" t="s">
        <v>124</v>
      </c>
      <c r="B54" s="17" t="s">
        <v>125</v>
      </c>
      <c r="C54" s="18">
        <v>240</v>
      </c>
      <c r="D54" s="17" t="s">
        <v>11</v>
      </c>
      <c r="E54" s="17" t="s">
        <v>62</v>
      </c>
      <c r="F54" s="19">
        <v>5</v>
      </c>
      <c r="G54" s="19">
        <v>1</v>
      </c>
      <c r="H54" s="19">
        <v>1</v>
      </c>
    </row>
    <row r="55" spans="1:8" ht="39" customHeight="1">
      <c r="A55" s="25" t="s">
        <v>126</v>
      </c>
      <c r="B55" s="17" t="s">
        <v>127</v>
      </c>
      <c r="C55" s="18">
        <v>240</v>
      </c>
      <c r="D55" s="17" t="s">
        <v>11</v>
      </c>
      <c r="E55" s="17" t="s">
        <v>62</v>
      </c>
      <c r="F55" s="19">
        <v>5</v>
      </c>
      <c r="G55" s="19">
        <v>1</v>
      </c>
      <c r="H55" s="19">
        <v>1</v>
      </c>
    </row>
    <row r="56" spans="1:8" ht="80.25" customHeight="1">
      <c r="A56" s="37" t="s">
        <v>61</v>
      </c>
      <c r="B56" s="9" t="s">
        <v>128</v>
      </c>
      <c r="C56" s="8">
        <v>120</v>
      </c>
      <c r="D56" s="9" t="s">
        <v>11</v>
      </c>
      <c r="E56" s="9" t="s">
        <v>62</v>
      </c>
      <c r="F56" s="11">
        <v>5</v>
      </c>
      <c r="G56" s="11">
        <v>5</v>
      </c>
      <c r="H56" s="11">
        <v>5</v>
      </c>
    </row>
    <row r="57" spans="1:8" ht="51.4" customHeight="1">
      <c r="A57" s="30" t="s">
        <v>26</v>
      </c>
      <c r="B57" s="6" t="s">
        <v>27</v>
      </c>
      <c r="C57" s="5"/>
      <c r="D57" s="6"/>
      <c r="E57" s="6"/>
      <c r="F57" s="10">
        <f t="shared" ref="F57:H59" si="7">F58</f>
        <v>20</v>
      </c>
      <c r="G57" s="10">
        <f t="shared" si="7"/>
        <v>10</v>
      </c>
      <c r="H57" s="10">
        <f t="shared" si="7"/>
        <v>10</v>
      </c>
    </row>
    <row r="58" spans="1:8" ht="29.25" customHeight="1">
      <c r="A58" s="25" t="s">
        <v>74</v>
      </c>
      <c r="B58" s="17" t="s">
        <v>129</v>
      </c>
      <c r="C58" s="18"/>
      <c r="D58" s="17"/>
      <c r="E58" s="17"/>
      <c r="F58" s="19">
        <f t="shared" si="7"/>
        <v>20</v>
      </c>
      <c r="G58" s="19">
        <f t="shared" si="7"/>
        <v>10</v>
      </c>
      <c r="H58" s="19">
        <f t="shared" si="7"/>
        <v>10</v>
      </c>
    </row>
    <row r="59" spans="1:8" ht="51.4" customHeight="1">
      <c r="A59" s="25" t="s">
        <v>130</v>
      </c>
      <c r="B59" s="17" t="s">
        <v>131</v>
      </c>
      <c r="C59" s="18"/>
      <c r="D59" s="17"/>
      <c r="E59" s="17"/>
      <c r="F59" s="19">
        <f t="shared" si="7"/>
        <v>20</v>
      </c>
      <c r="G59" s="19">
        <f t="shared" si="7"/>
        <v>10</v>
      </c>
      <c r="H59" s="19">
        <f t="shared" si="7"/>
        <v>10</v>
      </c>
    </row>
    <row r="60" spans="1:8" ht="64.5" customHeight="1">
      <c r="A60" s="32" t="s">
        <v>132</v>
      </c>
      <c r="B60" s="9" t="s">
        <v>133</v>
      </c>
      <c r="C60" s="8" t="s">
        <v>9</v>
      </c>
      <c r="D60" s="7" t="s">
        <v>28</v>
      </c>
      <c r="E60" s="7" t="s">
        <v>21</v>
      </c>
      <c r="F60" s="11">
        <v>20</v>
      </c>
      <c r="G60" s="11">
        <v>10</v>
      </c>
      <c r="H60" s="11">
        <v>10</v>
      </c>
    </row>
    <row r="61" spans="1:8" ht="34.15" customHeight="1">
      <c r="A61" s="30" t="s">
        <v>29</v>
      </c>
      <c r="B61" s="6" t="s">
        <v>30</v>
      </c>
      <c r="C61" s="5"/>
      <c r="D61" s="6"/>
      <c r="E61" s="6"/>
      <c r="F61" s="10">
        <f>F62+F71</f>
        <v>8139.4</v>
      </c>
      <c r="G61" s="10">
        <f>G62+G71</f>
        <v>6475.9</v>
      </c>
      <c r="H61" s="10">
        <f>H62+H71</f>
        <v>5454.8</v>
      </c>
    </row>
    <row r="62" spans="1:8" ht="34.15" customHeight="1">
      <c r="A62" s="33" t="s">
        <v>134</v>
      </c>
      <c r="B62" s="9" t="s">
        <v>135</v>
      </c>
      <c r="C62" s="8"/>
      <c r="D62" s="7"/>
      <c r="E62" s="7"/>
      <c r="F62" s="11">
        <v>7974.9</v>
      </c>
      <c r="G62" s="11">
        <v>6296.4</v>
      </c>
      <c r="H62" s="11">
        <v>5269</v>
      </c>
    </row>
    <row r="63" spans="1:8" ht="80.25" customHeight="1">
      <c r="A63" s="38" t="s">
        <v>31</v>
      </c>
      <c r="B63" s="9" t="s">
        <v>136</v>
      </c>
      <c r="C63" s="8" t="s">
        <v>32</v>
      </c>
      <c r="D63" s="7" t="s">
        <v>16</v>
      </c>
      <c r="E63" s="7" t="s">
        <v>33</v>
      </c>
      <c r="F63" s="11">
        <v>6818</v>
      </c>
      <c r="G63" s="11">
        <v>5608.4</v>
      </c>
      <c r="H63" s="11">
        <v>4637.8999999999996</v>
      </c>
    </row>
    <row r="64" spans="1:8" ht="79.5" customHeight="1">
      <c r="A64" s="38" t="s">
        <v>34</v>
      </c>
      <c r="B64" s="9" t="s">
        <v>137</v>
      </c>
      <c r="C64" s="8" t="s">
        <v>9</v>
      </c>
      <c r="D64" s="7" t="s">
        <v>16</v>
      </c>
      <c r="E64" s="7" t="s">
        <v>33</v>
      </c>
      <c r="F64" s="11">
        <v>954.4</v>
      </c>
      <c r="G64" s="11">
        <v>636.5</v>
      </c>
      <c r="H64" s="11">
        <v>579.6</v>
      </c>
    </row>
    <row r="65" spans="1:8" ht="81.75" customHeight="1">
      <c r="A65" s="37" t="s">
        <v>34</v>
      </c>
      <c r="B65" s="9" t="s">
        <v>137</v>
      </c>
      <c r="C65" s="8">
        <v>240</v>
      </c>
      <c r="D65" s="9" t="s">
        <v>64</v>
      </c>
      <c r="E65" s="9" t="s">
        <v>10</v>
      </c>
      <c r="F65" s="11">
        <v>50</v>
      </c>
      <c r="G65" s="11">
        <v>0</v>
      </c>
      <c r="H65" s="11">
        <v>0</v>
      </c>
    </row>
    <row r="66" spans="1:8" ht="79.5" customHeight="1">
      <c r="A66" s="39" t="s">
        <v>36</v>
      </c>
      <c r="B66" s="9" t="s">
        <v>138</v>
      </c>
      <c r="C66" s="8" t="s">
        <v>9</v>
      </c>
      <c r="D66" s="7" t="s">
        <v>16</v>
      </c>
      <c r="E66" s="7" t="s">
        <v>37</v>
      </c>
      <c r="F66" s="11">
        <v>50</v>
      </c>
      <c r="G66" s="11">
        <v>15</v>
      </c>
      <c r="H66" s="11">
        <v>15</v>
      </c>
    </row>
    <row r="67" spans="1:8" ht="79.5" customHeight="1">
      <c r="A67" s="37" t="s">
        <v>68</v>
      </c>
      <c r="B67" s="9" t="s">
        <v>139</v>
      </c>
      <c r="C67" s="8">
        <v>240</v>
      </c>
      <c r="D67" s="9" t="s">
        <v>16</v>
      </c>
      <c r="E67" s="9" t="s">
        <v>33</v>
      </c>
      <c r="F67" s="11">
        <v>50</v>
      </c>
      <c r="G67" s="11">
        <v>25</v>
      </c>
      <c r="H67" s="11">
        <v>25</v>
      </c>
    </row>
    <row r="68" spans="1:8" ht="79.5" customHeight="1">
      <c r="A68" s="48" t="s">
        <v>171</v>
      </c>
      <c r="B68" s="9" t="s">
        <v>172</v>
      </c>
      <c r="C68" s="8">
        <v>120</v>
      </c>
      <c r="D68" s="9" t="s">
        <v>16</v>
      </c>
      <c r="E68" s="9" t="s">
        <v>33</v>
      </c>
      <c r="F68" s="11">
        <v>7.5</v>
      </c>
      <c r="G68" s="11">
        <v>7.5</v>
      </c>
      <c r="H68" s="11">
        <v>7.5</v>
      </c>
    </row>
    <row r="69" spans="1:8" ht="61.5" customHeight="1">
      <c r="A69" s="40" t="s">
        <v>65</v>
      </c>
      <c r="B69" s="9" t="s">
        <v>140</v>
      </c>
      <c r="C69" s="8">
        <v>240</v>
      </c>
      <c r="D69" s="7" t="s">
        <v>33</v>
      </c>
      <c r="E69" s="7" t="s">
        <v>66</v>
      </c>
      <c r="F69" s="11">
        <v>40</v>
      </c>
      <c r="G69" s="11">
        <v>0</v>
      </c>
      <c r="H69" s="11">
        <v>0</v>
      </c>
    </row>
    <row r="70" spans="1:8" ht="51.75" customHeight="1">
      <c r="A70" s="39" t="s">
        <v>38</v>
      </c>
      <c r="B70" s="9" t="s">
        <v>140</v>
      </c>
      <c r="C70" s="8" t="s">
        <v>35</v>
      </c>
      <c r="D70" s="7" t="s">
        <v>16</v>
      </c>
      <c r="E70" s="7" t="s">
        <v>37</v>
      </c>
      <c r="F70" s="11">
        <v>5</v>
      </c>
      <c r="G70" s="11">
        <v>4</v>
      </c>
      <c r="H70" s="11">
        <v>4</v>
      </c>
    </row>
    <row r="71" spans="1:8" ht="30.75" customHeight="1">
      <c r="A71" s="41" t="s">
        <v>141</v>
      </c>
      <c r="B71" s="12" t="s">
        <v>142</v>
      </c>
      <c r="C71" s="13"/>
      <c r="D71" s="12"/>
      <c r="E71" s="12"/>
      <c r="F71" s="14">
        <f>F72+F73+F74</f>
        <v>164.5</v>
      </c>
      <c r="G71" s="14">
        <f>G72+G73+G74</f>
        <v>179.5</v>
      </c>
      <c r="H71" s="14">
        <f>H72+H73+H74</f>
        <v>185.79999999999998</v>
      </c>
    </row>
    <row r="72" spans="1:8" ht="62.25" customHeight="1">
      <c r="A72" s="33" t="s">
        <v>143</v>
      </c>
      <c r="B72" s="9" t="s">
        <v>145</v>
      </c>
      <c r="C72" s="8">
        <v>120</v>
      </c>
      <c r="D72" s="9" t="s">
        <v>21</v>
      </c>
      <c r="E72" s="9" t="s">
        <v>11</v>
      </c>
      <c r="F72" s="11">
        <v>149</v>
      </c>
      <c r="G72" s="11">
        <v>157</v>
      </c>
      <c r="H72" s="11">
        <v>163</v>
      </c>
    </row>
    <row r="73" spans="1:8" ht="64.5" customHeight="1">
      <c r="A73" s="33" t="s">
        <v>144</v>
      </c>
      <c r="B73" s="9" t="s">
        <v>145</v>
      </c>
      <c r="C73" s="8">
        <v>240</v>
      </c>
      <c r="D73" s="9" t="s">
        <v>21</v>
      </c>
      <c r="E73" s="9" t="s">
        <v>11</v>
      </c>
      <c r="F73" s="11">
        <v>15.3</v>
      </c>
      <c r="G73" s="11">
        <v>22.3</v>
      </c>
      <c r="H73" s="11">
        <v>22.6</v>
      </c>
    </row>
    <row r="74" spans="1:8" ht="112.5" customHeight="1">
      <c r="A74" s="42" t="s">
        <v>146</v>
      </c>
      <c r="B74" s="9" t="s">
        <v>160</v>
      </c>
      <c r="C74" s="8">
        <v>240</v>
      </c>
      <c r="D74" s="9" t="s">
        <v>16</v>
      </c>
      <c r="E74" s="9" t="s">
        <v>33</v>
      </c>
      <c r="F74" s="11">
        <v>0.2</v>
      </c>
      <c r="G74" s="11">
        <v>0.2</v>
      </c>
      <c r="H74" s="11">
        <v>0.2</v>
      </c>
    </row>
    <row r="75" spans="1:8" ht="34.15" customHeight="1">
      <c r="A75" s="36" t="s">
        <v>147</v>
      </c>
      <c r="B75" s="6" t="s">
        <v>39</v>
      </c>
      <c r="C75" s="5"/>
      <c r="D75" s="6"/>
      <c r="E75" s="6"/>
      <c r="F75" s="10">
        <f>F76+F78+F80</f>
        <v>152.19999999999999</v>
      </c>
      <c r="G75" s="10">
        <f>G76+G78+G80</f>
        <v>1824.8</v>
      </c>
      <c r="H75" s="10">
        <f>H76+H78+H80</f>
        <v>5390.4</v>
      </c>
    </row>
    <row r="76" spans="1:8" ht="28.5" customHeight="1">
      <c r="A76" s="39" t="s">
        <v>40</v>
      </c>
      <c r="B76" s="7" t="s">
        <v>41</v>
      </c>
      <c r="C76" s="8"/>
      <c r="D76" s="7"/>
      <c r="E76" s="7"/>
      <c r="F76" s="11">
        <v>5</v>
      </c>
      <c r="G76" s="11">
        <v>5</v>
      </c>
      <c r="H76" s="11">
        <v>5</v>
      </c>
    </row>
    <row r="77" spans="1:8" ht="67.5" customHeight="1">
      <c r="A77" s="39" t="s">
        <v>151</v>
      </c>
      <c r="B77" s="7" t="s">
        <v>42</v>
      </c>
      <c r="C77" s="8" t="s">
        <v>43</v>
      </c>
      <c r="D77" s="7" t="s">
        <v>16</v>
      </c>
      <c r="E77" s="7" t="s">
        <v>28</v>
      </c>
      <c r="F77" s="11">
        <v>5</v>
      </c>
      <c r="G77" s="11">
        <v>5</v>
      </c>
      <c r="H77" s="11">
        <v>5</v>
      </c>
    </row>
    <row r="78" spans="1:8" ht="26.25" customHeight="1">
      <c r="A78" s="41" t="s">
        <v>44</v>
      </c>
      <c r="B78" s="12" t="s">
        <v>148</v>
      </c>
      <c r="C78" s="13"/>
      <c r="D78" s="12"/>
      <c r="E78" s="12"/>
      <c r="F78" s="14">
        <f>F79</f>
        <v>0</v>
      </c>
      <c r="G78" s="14">
        <f>G79</f>
        <v>268.7</v>
      </c>
      <c r="H78" s="14">
        <f>H79</f>
        <v>0</v>
      </c>
    </row>
    <row r="79" spans="1:8" ht="55.5" customHeight="1">
      <c r="A79" s="33" t="s">
        <v>150</v>
      </c>
      <c r="B79" s="9" t="s">
        <v>70</v>
      </c>
      <c r="C79" s="8">
        <v>880</v>
      </c>
      <c r="D79" s="9" t="s">
        <v>16</v>
      </c>
      <c r="E79" s="9" t="s">
        <v>64</v>
      </c>
      <c r="F79" s="11">
        <v>0</v>
      </c>
      <c r="G79" s="11">
        <v>268.7</v>
      </c>
      <c r="H79" s="11">
        <v>0</v>
      </c>
    </row>
    <row r="80" spans="1:8" ht="24" customHeight="1">
      <c r="A80" s="41" t="s">
        <v>149</v>
      </c>
      <c r="B80" s="12" t="s">
        <v>45</v>
      </c>
      <c r="C80" s="13"/>
      <c r="D80" s="12"/>
      <c r="E80" s="12"/>
      <c r="F80" s="14">
        <f>+F81+F82+F83+F84+F85</f>
        <v>147.19999999999999</v>
      </c>
      <c r="G80" s="14">
        <f>+G81+G82+G83+G84+G85</f>
        <v>1551.1</v>
      </c>
      <c r="H80" s="14">
        <f>+H81+H82+H83+H84+H85</f>
        <v>5385.4</v>
      </c>
    </row>
    <row r="81" spans="1:8" ht="94.5" customHeight="1">
      <c r="A81" s="38" t="s">
        <v>46</v>
      </c>
      <c r="B81" s="7" t="s">
        <v>47</v>
      </c>
      <c r="C81" s="8" t="s">
        <v>24</v>
      </c>
      <c r="D81" s="7" t="s">
        <v>16</v>
      </c>
      <c r="E81" s="7" t="s">
        <v>48</v>
      </c>
      <c r="F81" s="11">
        <v>60</v>
      </c>
      <c r="G81" s="11">
        <v>58.8</v>
      </c>
      <c r="H81" s="11">
        <v>61.2</v>
      </c>
    </row>
    <row r="82" spans="1:8" ht="95.25" customHeight="1">
      <c r="A82" s="38" t="s">
        <v>49</v>
      </c>
      <c r="B82" s="7" t="s">
        <v>50</v>
      </c>
      <c r="C82" s="8" t="s">
        <v>24</v>
      </c>
      <c r="D82" s="7" t="s">
        <v>16</v>
      </c>
      <c r="E82" s="7" t="s">
        <v>48</v>
      </c>
      <c r="F82" s="11">
        <v>58.2</v>
      </c>
      <c r="G82" s="11">
        <v>56.2</v>
      </c>
      <c r="H82" s="11">
        <v>58.5</v>
      </c>
    </row>
    <row r="83" spans="1:8" ht="64.5" customHeight="1">
      <c r="A83" s="39" t="s">
        <v>67</v>
      </c>
      <c r="B83" s="7" t="s">
        <v>51</v>
      </c>
      <c r="C83" s="8" t="s">
        <v>52</v>
      </c>
      <c r="D83" s="7" t="s">
        <v>16</v>
      </c>
      <c r="E83" s="7" t="s">
        <v>37</v>
      </c>
      <c r="F83" s="11">
        <v>0</v>
      </c>
      <c r="G83" s="11">
        <v>1415.1</v>
      </c>
      <c r="H83" s="11">
        <v>5244.7</v>
      </c>
    </row>
    <row r="84" spans="1:8" ht="81" customHeight="1">
      <c r="A84" s="43" t="s">
        <v>63</v>
      </c>
      <c r="B84" s="9" t="s">
        <v>54</v>
      </c>
      <c r="C84" s="8">
        <v>240</v>
      </c>
      <c r="D84" s="9" t="s">
        <v>16</v>
      </c>
      <c r="E84" s="9" t="s">
        <v>37</v>
      </c>
      <c r="F84" s="11">
        <v>4</v>
      </c>
      <c r="G84" s="11">
        <v>1</v>
      </c>
      <c r="H84" s="11">
        <v>1</v>
      </c>
    </row>
    <row r="85" spans="1:8" ht="63" customHeight="1">
      <c r="A85" s="39" t="s">
        <v>53</v>
      </c>
      <c r="B85" s="7" t="s">
        <v>54</v>
      </c>
      <c r="C85" s="8" t="s">
        <v>35</v>
      </c>
      <c r="D85" s="7" t="s">
        <v>16</v>
      </c>
      <c r="E85" s="7" t="s">
        <v>37</v>
      </c>
      <c r="F85" s="11">
        <v>25</v>
      </c>
      <c r="G85" s="11">
        <v>20</v>
      </c>
      <c r="H85" s="11">
        <v>20</v>
      </c>
    </row>
    <row r="86" spans="1:8" ht="17.100000000000001" customHeight="1">
      <c r="A86" s="30" t="s">
        <v>55</v>
      </c>
      <c r="B86" s="6"/>
      <c r="C86" s="5"/>
      <c r="D86" s="6"/>
      <c r="E86" s="6"/>
      <c r="F86" s="10">
        <v>106991.4</v>
      </c>
      <c r="G86" s="10">
        <f>G9+G13+G22+G28+G30+G37+G41+G45+G51+G57+G61+G75</f>
        <v>55187.600000000006</v>
      </c>
      <c r="H86" s="10">
        <f>H9+H13+H22+H28+H30+H37+H41+H45+H51+H57+H61+H75</f>
        <v>99650.4</v>
      </c>
    </row>
    <row r="87" spans="1:8" ht="12.75"/>
  </sheetData>
  <mergeCells count="10">
    <mergeCell ref="B1:H3"/>
    <mergeCell ref="H6:H7"/>
    <mergeCell ref="A4:G4"/>
    <mergeCell ref="A6:A7"/>
    <mergeCell ref="B6:B7"/>
    <mergeCell ref="C6:C7"/>
    <mergeCell ref="D6:D7"/>
    <mergeCell ref="E6:E7"/>
    <mergeCell ref="F6:F7"/>
    <mergeCell ref="G6:G7"/>
  </mergeCells>
  <pageMargins left="0.39370078740157483" right="0.39370078740157483" top="0.39370078740157483" bottom="0.19685039370078741" header="0" footer="0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sp403</dc:creator>
  <dc:description>POI HSSF rep:2.54.0.1067</dc:description>
  <cp:lastModifiedBy>sp403</cp:lastModifiedBy>
  <cp:lastPrinted>2022-11-08T11:28:57Z</cp:lastPrinted>
  <dcterms:created xsi:type="dcterms:W3CDTF">2022-11-02T14:03:34Z</dcterms:created>
  <dcterms:modified xsi:type="dcterms:W3CDTF">2024-12-25T12:27:04Z</dcterms:modified>
</cp:coreProperties>
</file>